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12184\Desktop\高齢文各種書類本番用\"/>
    </mc:Choice>
  </mc:AlternateContent>
  <xr:revisionPtr revIDLastSave="0" documentId="13_ncr:1_{EEC43035-156E-468B-82A2-D99EB450E1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内訳" sheetId="3" r:id="rId1"/>
    <sheet name="記入例" sheetId="4" r:id="rId2"/>
  </sheets>
  <definedNames>
    <definedName name="_xlnm.Print_Area" localSheetId="1">記入例!$A$1:$I$20</definedName>
    <definedName name="_xlnm.Print_Area" localSheetId="0">内訳!$A$1:$I$20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4" l="1"/>
  <c r="J35" i="4"/>
  <c r="I18" i="4" s="1"/>
  <c r="J34" i="4"/>
  <c r="J33" i="4"/>
  <c r="I16" i="4" s="1"/>
  <c r="J32" i="4"/>
  <c r="I15" i="4" s="1"/>
  <c r="J31" i="4"/>
  <c r="I14" i="4" s="1"/>
  <c r="J30" i="4"/>
  <c r="I13" i="4" s="1"/>
  <c r="J29" i="4"/>
  <c r="I12" i="4" s="1"/>
  <c r="J28" i="4"/>
  <c r="J27" i="4"/>
  <c r="J26" i="4"/>
  <c r="I9" i="4" s="1"/>
  <c r="I17" i="4"/>
  <c r="I11" i="4"/>
  <c r="I10" i="4"/>
  <c r="A10" i="4"/>
  <c r="A11" i="4" s="1"/>
  <c r="A12" i="4" s="1"/>
  <c r="A13" i="4" s="1"/>
  <c r="A14" i="4" s="1"/>
  <c r="A15" i="4" s="1"/>
  <c r="A16" i="4" s="1"/>
  <c r="A17" i="4" s="1"/>
  <c r="A18" i="4" s="1"/>
  <c r="I14" i="3"/>
  <c r="I15" i="3"/>
  <c r="I16" i="3"/>
  <c r="I17" i="3"/>
  <c r="I18" i="3"/>
  <c r="J35" i="3"/>
  <c r="J34" i="3"/>
  <c r="J33" i="3"/>
  <c r="J32" i="3"/>
  <c r="J31" i="3"/>
  <c r="J30" i="3"/>
  <c r="I13" i="3" s="1"/>
  <c r="J29" i="3"/>
  <c r="I12" i="3" s="1"/>
  <c r="J28" i="3"/>
  <c r="I11" i="3" s="1"/>
  <c r="J27" i="3"/>
  <c r="I10" i="3" s="1"/>
  <c r="J26" i="3"/>
  <c r="I9" i="3" s="1"/>
  <c r="J36" i="3"/>
  <c r="I19" i="4" l="1"/>
  <c r="I19" i="3"/>
  <c r="A10" i="3"/>
  <c r="A11" i="3" s="1"/>
  <c r="A12" i="3" s="1"/>
  <c r="A13" i="3" s="1"/>
  <c r="A14" i="3" s="1"/>
  <c r="A15" i="3" s="1"/>
  <c r="A16" i="3" s="1"/>
  <c r="A17" i="3" s="1"/>
  <c r="A18" i="3" s="1"/>
</calcChain>
</file>

<file path=xl/sharedStrings.xml><?xml version="1.0" encoding="utf-8"?>
<sst xmlns="http://schemas.openxmlformats.org/spreadsheetml/2006/main" count="127" uniqueCount="46">
  <si>
    <t>法人名</t>
    <rPh sb="0" eb="2">
      <t>ホウジン</t>
    </rPh>
    <rPh sb="2" eb="3">
      <t>メイ</t>
    </rPh>
    <phoneticPr fontId="3"/>
  </si>
  <si>
    <t>法人所在地</t>
    <rPh sb="0" eb="2">
      <t>ホウジン</t>
    </rPh>
    <rPh sb="2" eb="5">
      <t>ショザイチ</t>
    </rPh>
    <phoneticPr fontId="3"/>
  </si>
  <si>
    <t>定員
（人）</t>
    <rPh sb="0" eb="2">
      <t>テイイン</t>
    </rPh>
    <rPh sb="4" eb="5">
      <t>ニン</t>
    </rPh>
    <phoneticPr fontId="1"/>
  </si>
  <si>
    <t>事業所の所在地</t>
    <rPh sb="0" eb="3">
      <t>ジギョウショ</t>
    </rPh>
    <rPh sb="4" eb="7">
      <t>ショザイチ</t>
    </rPh>
    <phoneticPr fontId="3"/>
  </si>
  <si>
    <t>事業所の名称</t>
    <rPh sb="0" eb="3">
      <t>ジギョウショ</t>
    </rPh>
    <rPh sb="4" eb="6">
      <t>メイショウ</t>
    </rPh>
    <phoneticPr fontId="3"/>
  </si>
  <si>
    <t>サービス種類</t>
    <rPh sb="4" eb="6">
      <t>シュルイ</t>
    </rPh>
    <phoneticPr fontId="3"/>
  </si>
  <si>
    <t>介護保険
事業所番号</t>
    <rPh sb="0" eb="2">
      <t>カイゴ</t>
    </rPh>
    <rPh sb="2" eb="4">
      <t>ホケン</t>
    </rPh>
    <rPh sb="5" eb="7">
      <t>ジギョウ</t>
    </rPh>
    <rPh sb="7" eb="8">
      <t>ショ</t>
    </rPh>
    <rPh sb="8" eb="10">
      <t>バンゴウ</t>
    </rPh>
    <phoneticPr fontId="3"/>
  </si>
  <si>
    <t>合　計</t>
    <rPh sb="0" eb="1">
      <t>ゴウ</t>
    </rPh>
    <rPh sb="2" eb="3">
      <t>ケイ</t>
    </rPh>
    <phoneticPr fontId="1"/>
  </si>
  <si>
    <t>申請金額（円）</t>
    <rPh sb="0" eb="2">
      <t>シンセイ</t>
    </rPh>
    <rPh sb="2" eb="4">
      <t>キンガク</t>
    </rPh>
    <rPh sb="5" eb="6">
      <t>エン</t>
    </rPh>
    <phoneticPr fontId="1"/>
  </si>
  <si>
    <t>※給付金額について
・入所施設：「定員」×17,000円
・通所介護：１施設につき21万円
・地域密着型通所介護、認知症対応型通所介護、
  小規模多機能型居宅介護、看護小規模多機能型
  居宅介護：１施設につき8万円
・訪問介護、訪問看護ステーション、訪問リハビ
  リテーション、訪問入浴、定期巡回・随時対応
  型訪問介護看護、夜間対応型訪問介護
  ：１施設につき1万円</t>
    <rPh sb="1" eb="3">
      <t>キュウフ</t>
    </rPh>
    <rPh sb="3" eb="5">
      <t>キンガク</t>
    </rPh>
    <rPh sb="49" eb="54">
      <t>チイキミッチャクガタ</t>
    </rPh>
    <rPh sb="54" eb="58">
      <t>ツウショカイゴ</t>
    </rPh>
    <rPh sb="59" eb="65">
      <t>ニンチショウタイオウガタ</t>
    </rPh>
    <rPh sb="65" eb="69">
      <t>ツウショカイゴ</t>
    </rPh>
    <rPh sb="73" eb="79">
      <t>ショウキボタキノウ</t>
    </rPh>
    <rPh sb="79" eb="80">
      <t>ガタ</t>
    </rPh>
    <rPh sb="80" eb="84">
      <t>キョタクカイゴ</t>
    </rPh>
    <rPh sb="85" eb="90">
      <t>カンゴショウキボ</t>
    </rPh>
    <rPh sb="90" eb="94">
      <t>タキノウガタ</t>
    </rPh>
    <rPh sb="97" eb="101">
      <t>キョタクカイゴ</t>
    </rPh>
    <phoneticPr fontId="1"/>
  </si>
  <si>
    <t xml:space="preserve"> </t>
    <phoneticPr fontId="1"/>
  </si>
  <si>
    <t>別表</t>
    <rPh sb="0" eb="2">
      <t>ベッピョウ</t>
    </rPh>
    <phoneticPr fontId="3"/>
  </si>
  <si>
    <t>令和７年度社会福祉施設物価高騰対策支援事業（高齢者施設分）内訳書</t>
    <rPh sb="0" eb="2">
      <t>レイワ</t>
    </rPh>
    <rPh sb="3" eb="5">
      <t>ネンド</t>
    </rPh>
    <rPh sb="8" eb="10">
      <t>シャカイ</t>
    </rPh>
    <rPh sb="10" eb="12">
      <t>フクシ</t>
    </rPh>
    <rPh sb="12" eb="14">
      <t>シセツ</t>
    </rPh>
    <rPh sb="14" eb="16">
      <t>ブッカ</t>
    </rPh>
    <rPh sb="16" eb="18">
      <t>コウトウ</t>
    </rPh>
    <rPh sb="18" eb="20">
      <t>タイサク</t>
    </rPh>
    <rPh sb="20" eb="22">
      <t>シエン</t>
    </rPh>
    <rPh sb="22" eb="24">
      <t>ジギョウ</t>
    </rPh>
    <rPh sb="25" eb="27">
      <t>シセツ</t>
    </rPh>
    <rPh sb="27" eb="28">
      <t>ブン</t>
    </rPh>
    <rPh sb="28" eb="30">
      <t>シセツ</t>
    </rPh>
    <rPh sb="30" eb="31">
      <t>ブンウチワケショ</t>
    </rPh>
    <phoneticPr fontId="3"/>
  </si>
  <si>
    <t>代表者 職 氏名</t>
    <rPh sb="0" eb="3">
      <t>ダイヒョウシャ</t>
    </rPh>
    <rPh sb="4" eb="5">
      <t>ショク</t>
    </rPh>
    <rPh sb="6" eb="8">
      <t>シメイ</t>
    </rPh>
    <phoneticPr fontId="3"/>
  </si>
  <si>
    <t>千葉県</t>
  </si>
  <si>
    <t>千葉市</t>
  </si>
  <si>
    <t>船橋市</t>
  </si>
  <si>
    <t>柏市</t>
  </si>
  <si>
    <t>その他</t>
  </si>
  <si>
    <t>高齢者支援施設</t>
  </si>
  <si>
    <t>高齢者入所施設</t>
  </si>
  <si>
    <t>介護老人福祉施設</t>
  </si>
  <si>
    <t>地域密着型介護老人福祉施設</t>
  </si>
  <si>
    <t>介護老人保健施設</t>
  </si>
  <si>
    <t>介護医療院</t>
  </si>
  <si>
    <t>養護老人ホーム</t>
  </si>
  <si>
    <t>軽費老人ホーム</t>
  </si>
  <si>
    <t>単独型短期入所生活介護</t>
  </si>
  <si>
    <t>認知症対応型共同生活介護</t>
  </si>
  <si>
    <t>通所介護</t>
  </si>
  <si>
    <t>認知症対応型通所介護</t>
  </si>
  <si>
    <t>地域密着型通所介護</t>
  </si>
  <si>
    <t>小規模多機能型居宅介護</t>
  </si>
  <si>
    <t>複合型サービス（看護小規模多機能型居宅介護）</t>
  </si>
  <si>
    <t>訪問介護</t>
  </si>
  <si>
    <t>訪問看護ステーション</t>
  </si>
  <si>
    <t>訪問リハビリテーション</t>
  </si>
  <si>
    <t>訪問入浴</t>
  </si>
  <si>
    <t>定期巡回・随時対応型訪問介護看護</t>
  </si>
  <si>
    <t>夜間対応型訪問介護</t>
  </si>
  <si>
    <t>基準額</t>
  </si>
  <si>
    <t>〒 〒260-0855
千葉県千葉市中央区市場町1-1</t>
    <phoneticPr fontId="1"/>
  </si>
  <si>
    <t>株式会社千葉</t>
    <rPh sb="0" eb="4">
      <t>カブシキガイシャ</t>
    </rPh>
    <rPh sb="4" eb="6">
      <t>チバ</t>
    </rPh>
    <phoneticPr fontId="1"/>
  </si>
  <si>
    <t>代表取締役　千葉　太郎</t>
    <rPh sb="0" eb="5">
      <t>ダイヒョウトリシマリヤク</t>
    </rPh>
    <rPh sb="6" eb="8">
      <t>チバ</t>
    </rPh>
    <rPh sb="9" eb="11">
      <t>タロウ</t>
    </rPh>
    <phoneticPr fontId="1"/>
  </si>
  <si>
    <t>千葉県千葉市中央区新千葉2-7-1 大宗第2ビル5階</t>
    <rPh sb="0" eb="3">
      <t>チバケン</t>
    </rPh>
    <rPh sb="3" eb="6">
      <t>チバシ</t>
    </rPh>
    <rPh sb="6" eb="9">
      <t>チュウオウク</t>
    </rPh>
    <rPh sb="9" eb="12">
      <t>シンチバ</t>
    </rPh>
    <rPh sb="18" eb="20">
      <t>タイソウ</t>
    </rPh>
    <rPh sb="20" eb="21">
      <t>ダイ</t>
    </rPh>
    <rPh sb="25" eb="26">
      <t>カイ</t>
    </rPh>
    <phoneticPr fontId="1"/>
  </si>
  <si>
    <t>高齢千葉</t>
    <rPh sb="0" eb="2">
      <t>コウレイ</t>
    </rPh>
    <rPh sb="2" eb="4">
      <t>チバ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</si>
</sst>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3" fontId="4" fillId="0" borderId="1" xfId="1" applyNumberFormat="1" applyFont="1" applyFill="1" applyBorder="1" applyAlignment="1">
      <alignment vertical="center" shrinkToFit="1"/>
    </xf>
    <xf numFmtId="3" fontId="4" fillId="0" borderId="1" xfId="0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3" fontId="4" fillId="3" borderId="1" xfId="1" applyNumberFormat="1" applyFont="1" applyFill="1" applyBorder="1" applyAlignment="1">
      <alignment vertical="center" shrinkToFit="1"/>
    </xf>
    <xf numFmtId="0" fontId="8" fillId="3" borderId="3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vertical="center" shrinkToFit="1"/>
      <protection locked="0"/>
    </xf>
    <xf numFmtId="0" fontId="8" fillId="3" borderId="2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3" fontId="8" fillId="3" borderId="1" xfId="1" applyNumberFormat="1" applyFont="1" applyFill="1" applyBorder="1" applyAlignment="1">
      <alignment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152400</xdr:colOff>
      <xdr:row>7</xdr:row>
      <xdr:rowOff>104775</xdr:rowOff>
    </xdr:from>
    <xdr:ext cx="2733675" cy="1285875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CA21C43A-2645-47C5-B37A-8C36F854A748}"/>
            </a:ext>
          </a:extLst>
        </xdr:cNvPr>
        <xdr:cNvSpPr/>
      </xdr:nvSpPr>
      <xdr:spPr>
        <a:xfrm>
          <a:off x="9744075" y="2466975"/>
          <a:ext cx="2733675" cy="1285875"/>
        </a:xfrm>
        <a:prstGeom prst="wedgeRectCallout">
          <a:avLst>
            <a:gd name="adj1" fmla="val -57718"/>
            <a:gd name="adj2" fmla="val -29118"/>
          </a:avLst>
        </a:prstGeom>
        <a:solidFill>
          <a:srgbClr val="FFFFCC"/>
        </a:solidFill>
        <a:ln w="12700" cap="flat" cmpd="sng">
          <a:solidFill>
            <a:srgbClr val="26415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Calibri"/>
            <a:buNone/>
          </a:pPr>
          <a:r>
            <a:rPr lang="en-US" sz="105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・名称については省略せず、正しい名称を入力してください。</a:t>
          </a:r>
          <a:endParaRPr sz="105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Calibri"/>
            <a:buNone/>
          </a:pPr>
          <a:r>
            <a:rPr lang="en-US" sz="105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・基準額及び申請金額については、サービス名及び定員を入力すると自動反映されますので、いじらないでください。</a:t>
          </a:r>
          <a:endParaRPr sz="105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abSelected="1" view="pageBreakPreview" zoomScaleNormal="100" zoomScaleSheetLayoutView="100" workbookViewId="0">
      <selection activeCell="B1" sqref="B1"/>
    </sheetView>
  </sheetViews>
  <sheetFormatPr defaultColWidth="2.5" defaultRowHeight="14" x14ac:dyDescent="0.55000000000000004"/>
  <cols>
    <col min="1" max="1" width="4" style="1" customWidth="1"/>
    <col min="2" max="2" width="16.5" style="1" customWidth="1"/>
    <col min="3" max="3" width="9.1640625" style="1" customWidth="1"/>
    <col min="4" max="4" width="30.4140625" style="1" customWidth="1"/>
    <col min="5" max="5" width="18.58203125" style="1" customWidth="1"/>
    <col min="6" max="6" width="4.58203125" style="1" customWidth="1"/>
    <col min="7" max="7" width="12.58203125" style="1" customWidth="1"/>
    <col min="8" max="8" width="8.08203125" style="1" customWidth="1"/>
    <col min="9" max="9" width="18.4140625" style="1" customWidth="1"/>
    <col min="10" max="10" width="3.5" style="1" customWidth="1"/>
    <col min="11" max="28" width="2.5" style="1"/>
    <col min="29" max="29" width="19.1640625" style="1" bestFit="1" customWidth="1"/>
    <col min="30" max="31" width="2.5" style="1"/>
    <col min="32" max="32" width="85.08203125" style="1" bestFit="1" customWidth="1"/>
    <col min="33" max="33" width="2.5" style="1"/>
    <col min="34" max="34" width="16" style="1" bestFit="1" customWidth="1"/>
    <col min="35" max="16384" width="2.5" style="1"/>
  </cols>
  <sheetData>
    <row r="1" spans="1:9" ht="21" customHeight="1" x14ac:dyDescent="0.55000000000000004">
      <c r="A1" s="1" t="s">
        <v>11</v>
      </c>
    </row>
    <row r="2" spans="1:9" ht="36" customHeight="1" x14ac:dyDescent="0.55000000000000004">
      <c r="A2" s="14" t="s">
        <v>12</v>
      </c>
      <c r="B2" s="14"/>
      <c r="C2" s="14"/>
      <c r="D2" s="14"/>
      <c r="E2" s="14"/>
      <c r="F2" s="14"/>
      <c r="G2" s="12" t="s">
        <v>9</v>
      </c>
      <c r="H2" s="12"/>
      <c r="I2" s="12"/>
    </row>
    <row r="3" spans="1:9" ht="27" customHeight="1" x14ac:dyDescent="0.55000000000000004">
      <c r="A3" s="23" t="s">
        <v>1</v>
      </c>
      <c r="B3" s="23"/>
      <c r="C3" s="16" t="s">
        <v>10</v>
      </c>
      <c r="D3" s="16"/>
      <c r="E3" s="16"/>
      <c r="F3" s="17"/>
      <c r="G3" s="12"/>
      <c r="H3" s="12"/>
      <c r="I3" s="12"/>
    </row>
    <row r="4" spans="1:9" ht="27" customHeight="1" x14ac:dyDescent="0.55000000000000004">
      <c r="A4" s="23" t="s">
        <v>0</v>
      </c>
      <c r="B4" s="23"/>
      <c r="C4" s="16" t="s">
        <v>10</v>
      </c>
      <c r="D4" s="16"/>
      <c r="E4" s="16"/>
      <c r="F4" s="17"/>
      <c r="G4" s="12"/>
      <c r="H4" s="12"/>
      <c r="I4" s="12"/>
    </row>
    <row r="5" spans="1:9" ht="27" customHeight="1" x14ac:dyDescent="0.55000000000000004">
      <c r="A5" s="23" t="s">
        <v>13</v>
      </c>
      <c r="B5" s="23"/>
      <c r="C5" s="16" t="s">
        <v>10</v>
      </c>
      <c r="D5" s="16"/>
      <c r="E5" s="16"/>
      <c r="F5" s="17"/>
      <c r="G5" s="12"/>
      <c r="H5" s="12"/>
      <c r="I5" s="12"/>
    </row>
    <row r="6" spans="1:9" ht="27" customHeight="1" x14ac:dyDescent="0.55000000000000004">
      <c r="A6" s="24"/>
      <c r="B6" s="24"/>
      <c r="C6" s="24"/>
      <c r="D6" s="24"/>
      <c r="E6" s="24"/>
      <c r="F6" s="24"/>
      <c r="G6" s="12"/>
      <c r="H6" s="12"/>
      <c r="I6" s="12"/>
    </row>
    <row r="7" spans="1:9" ht="21" customHeight="1" x14ac:dyDescent="0.55000000000000004">
      <c r="G7" s="13"/>
      <c r="H7" s="13"/>
      <c r="I7" s="13"/>
    </row>
    <row r="8" spans="1:9" ht="29" customHeight="1" x14ac:dyDescent="0.55000000000000004">
      <c r="A8" s="2"/>
      <c r="B8" s="10" t="s">
        <v>3</v>
      </c>
      <c r="C8" s="11"/>
      <c r="D8" s="8" t="s">
        <v>4</v>
      </c>
      <c r="E8" s="9" t="s">
        <v>5</v>
      </c>
      <c r="F8" s="18" t="s">
        <v>6</v>
      </c>
      <c r="G8" s="18"/>
      <c r="H8" s="8" t="s">
        <v>2</v>
      </c>
      <c r="I8" s="9" t="s">
        <v>8</v>
      </c>
    </row>
    <row r="9" spans="1:9" ht="27" customHeight="1" x14ac:dyDescent="0.55000000000000004">
      <c r="A9" s="3">
        <v>1</v>
      </c>
      <c r="B9" s="21"/>
      <c r="C9" s="22"/>
      <c r="D9" s="4"/>
      <c r="E9" s="4"/>
      <c r="F9" s="19"/>
      <c r="G9" s="20"/>
      <c r="H9" s="5"/>
      <c r="I9" s="6" t="str">
        <f>IF(OR(J26=210000,J26=10000,J26=80000),J26,IFERROR(H9*J26,""))</f>
        <v/>
      </c>
    </row>
    <row r="10" spans="1:9" ht="27" customHeight="1" x14ac:dyDescent="0.55000000000000004">
      <c r="A10" s="3">
        <f>A9+1</f>
        <v>2</v>
      </c>
      <c r="B10" s="21"/>
      <c r="C10" s="22"/>
      <c r="D10" s="4"/>
      <c r="E10" s="4"/>
      <c r="F10" s="19"/>
      <c r="G10" s="20"/>
      <c r="H10" s="5"/>
      <c r="I10" s="6" t="str">
        <f t="shared" ref="I10:I18" si="0">IF(OR(J27=210000,J27=10000,J27=80000),J27,IFERROR(H10*J27,""))</f>
        <v/>
      </c>
    </row>
    <row r="11" spans="1:9" ht="27" customHeight="1" x14ac:dyDescent="0.55000000000000004">
      <c r="A11" s="3">
        <f t="shared" ref="A11:A18" si="1">A10+1</f>
        <v>3</v>
      </c>
      <c r="B11" s="21"/>
      <c r="C11" s="22"/>
      <c r="D11" s="4"/>
      <c r="E11" s="4"/>
      <c r="F11" s="19"/>
      <c r="G11" s="20"/>
      <c r="H11" s="5"/>
      <c r="I11" s="6" t="str">
        <f t="shared" si="0"/>
        <v/>
      </c>
    </row>
    <row r="12" spans="1:9" ht="27" customHeight="1" x14ac:dyDescent="0.55000000000000004">
      <c r="A12" s="3">
        <f t="shared" si="1"/>
        <v>4</v>
      </c>
      <c r="B12" s="21"/>
      <c r="C12" s="22"/>
      <c r="D12" s="4"/>
      <c r="E12" s="4"/>
      <c r="F12" s="19"/>
      <c r="G12" s="20"/>
      <c r="H12" s="5"/>
      <c r="I12" s="6" t="str">
        <f t="shared" si="0"/>
        <v/>
      </c>
    </row>
    <row r="13" spans="1:9" ht="27" customHeight="1" x14ac:dyDescent="0.55000000000000004">
      <c r="A13" s="3">
        <f t="shared" si="1"/>
        <v>5</v>
      </c>
      <c r="B13" s="21"/>
      <c r="C13" s="22"/>
      <c r="D13" s="4"/>
      <c r="E13" s="4"/>
      <c r="F13" s="19"/>
      <c r="G13" s="20"/>
      <c r="H13" s="5"/>
      <c r="I13" s="6" t="str">
        <f t="shared" si="0"/>
        <v/>
      </c>
    </row>
    <row r="14" spans="1:9" ht="27" customHeight="1" x14ac:dyDescent="0.55000000000000004">
      <c r="A14" s="3">
        <f t="shared" si="1"/>
        <v>6</v>
      </c>
      <c r="B14" s="21"/>
      <c r="C14" s="22"/>
      <c r="D14" s="4"/>
      <c r="E14" s="4"/>
      <c r="F14" s="19"/>
      <c r="G14" s="20"/>
      <c r="H14" s="5"/>
      <c r="I14" s="6" t="str">
        <f t="shared" si="0"/>
        <v/>
      </c>
    </row>
    <row r="15" spans="1:9" ht="27" customHeight="1" x14ac:dyDescent="0.55000000000000004">
      <c r="A15" s="3">
        <f t="shared" si="1"/>
        <v>7</v>
      </c>
      <c r="B15" s="21"/>
      <c r="C15" s="22"/>
      <c r="D15" s="4"/>
      <c r="E15" s="4"/>
      <c r="F15" s="19"/>
      <c r="G15" s="20"/>
      <c r="H15" s="5"/>
      <c r="I15" s="6" t="str">
        <f t="shared" si="0"/>
        <v/>
      </c>
    </row>
    <row r="16" spans="1:9" ht="27" customHeight="1" x14ac:dyDescent="0.55000000000000004">
      <c r="A16" s="3">
        <f t="shared" si="1"/>
        <v>8</v>
      </c>
      <c r="B16" s="21"/>
      <c r="C16" s="22"/>
      <c r="D16" s="4"/>
      <c r="E16" s="4"/>
      <c r="F16" s="19"/>
      <c r="G16" s="20"/>
      <c r="H16" s="5"/>
      <c r="I16" s="6" t="str">
        <f t="shared" si="0"/>
        <v/>
      </c>
    </row>
    <row r="17" spans="1:10" ht="27" customHeight="1" x14ac:dyDescent="0.55000000000000004">
      <c r="A17" s="3">
        <f t="shared" si="1"/>
        <v>9</v>
      </c>
      <c r="B17" s="21"/>
      <c r="C17" s="22"/>
      <c r="D17" s="4"/>
      <c r="E17" s="4"/>
      <c r="F17" s="19"/>
      <c r="G17" s="20"/>
      <c r="H17" s="5"/>
      <c r="I17" s="6" t="str">
        <f t="shared" si="0"/>
        <v/>
      </c>
    </row>
    <row r="18" spans="1:10" ht="27" customHeight="1" x14ac:dyDescent="0.55000000000000004">
      <c r="A18" s="3">
        <f t="shared" si="1"/>
        <v>10</v>
      </c>
      <c r="B18" s="21"/>
      <c r="C18" s="22"/>
      <c r="D18" s="4"/>
      <c r="E18" s="4"/>
      <c r="F18" s="19"/>
      <c r="G18" s="20"/>
      <c r="H18" s="5"/>
      <c r="I18" s="6" t="str">
        <f t="shared" si="0"/>
        <v/>
      </c>
    </row>
    <row r="19" spans="1:10" ht="27" customHeight="1" x14ac:dyDescent="0.55000000000000004">
      <c r="A19" s="15" t="s">
        <v>7</v>
      </c>
      <c r="B19" s="16"/>
      <c r="C19" s="16"/>
      <c r="D19" s="16"/>
      <c r="E19" s="16"/>
      <c r="F19" s="16"/>
      <c r="G19" s="16"/>
      <c r="H19" s="17"/>
      <c r="I19" s="7">
        <f>SUM(I9:I18)</f>
        <v>0</v>
      </c>
    </row>
    <row r="25" spans="1:10" x14ac:dyDescent="0.55000000000000004">
      <c r="J25" s="25" t="s">
        <v>40</v>
      </c>
    </row>
    <row r="26" spans="1:10" x14ac:dyDescent="0.55000000000000004">
      <c r="J26" s="25" t="str">
        <f>IFERROR(VLOOKUP(E9,$J$40:$K$58,2,FALSE),"")</f>
        <v/>
      </c>
    </row>
    <row r="27" spans="1:10" x14ac:dyDescent="0.55000000000000004">
      <c r="J27" s="25" t="str">
        <f>IFERROR(VLOOKUP(E10,$J$40:$K$58,2,FALSE),"")</f>
        <v/>
      </c>
    </row>
    <row r="28" spans="1:10" x14ac:dyDescent="0.55000000000000004">
      <c r="J28" s="25" t="str">
        <f>IFERROR(VLOOKUP(E11,$J$40:$K$58,2,FALSE),"")</f>
        <v/>
      </c>
    </row>
    <row r="29" spans="1:10" x14ac:dyDescent="0.55000000000000004">
      <c r="J29" s="25" t="str">
        <f>IFERROR(VLOOKUP(E12,$J$40:$K$58,2,FALSE),"")</f>
        <v/>
      </c>
    </row>
    <row r="30" spans="1:10" x14ac:dyDescent="0.55000000000000004">
      <c r="J30" s="25" t="str">
        <f>IFERROR(VLOOKUP(E13,$J$40:$K$58,2,FALSE),"")</f>
        <v/>
      </c>
    </row>
    <row r="31" spans="1:10" x14ac:dyDescent="0.55000000000000004">
      <c r="J31" s="25" t="str">
        <f>IFERROR(VLOOKUP(E14,$J$40:$K$58,2,FALSE),"")</f>
        <v/>
      </c>
    </row>
    <row r="32" spans="1:10" x14ac:dyDescent="0.55000000000000004">
      <c r="J32" s="25" t="str">
        <f>IFERROR(VLOOKUP(E15,$J$40:$K$58,2,FALSE),"")</f>
        <v/>
      </c>
    </row>
    <row r="33" spans="10:30" x14ac:dyDescent="0.55000000000000004">
      <c r="J33" s="25" t="str">
        <f>IFERROR(VLOOKUP(E16,$J$40:$K$58,2,FALSE),"")</f>
        <v/>
      </c>
    </row>
    <row r="34" spans="10:30" x14ac:dyDescent="0.55000000000000004">
      <c r="J34" s="25" t="str">
        <f>IFERROR(VLOOKUP(E17,$J$40:$K$58,2,FALSE),"")</f>
        <v/>
      </c>
    </row>
    <row r="35" spans="10:30" x14ac:dyDescent="0.55000000000000004">
      <c r="J35" s="25" t="str">
        <f>IFERROR(VLOOKUP(E18,$J$40:$K$58,2,FALSE),"")</f>
        <v/>
      </c>
    </row>
    <row r="36" spans="10:30" x14ac:dyDescent="0.55000000000000004">
      <c r="J36" s="25" t="str">
        <f t="shared" ref="J35:J36" si="2">IFERROR(VLOOKUP(#REF!,$J$61:$K$79,2,FALSE),"")</f>
        <v/>
      </c>
    </row>
    <row r="37" spans="10:30" x14ac:dyDescent="0.55000000000000004">
      <c r="J37" s="25"/>
    </row>
    <row r="38" spans="10:30" x14ac:dyDescent="0.55000000000000004">
      <c r="J38" s="1" t="s">
        <v>14</v>
      </c>
      <c r="K38" s="1" t="s">
        <v>15</v>
      </c>
      <c r="L38" s="1" t="s">
        <v>16</v>
      </c>
      <c r="M38" s="1" t="s">
        <v>17</v>
      </c>
      <c r="N38" s="1" t="s">
        <v>18</v>
      </c>
    </row>
    <row r="39" spans="10:30" x14ac:dyDescent="0.55000000000000004">
      <c r="J39" s="1" t="s">
        <v>19</v>
      </c>
      <c r="K39" s="1" t="s">
        <v>20</v>
      </c>
      <c r="L39" s="1" t="s">
        <v>21</v>
      </c>
      <c r="M39" s="1" t="s">
        <v>22</v>
      </c>
      <c r="N39" s="1" t="s">
        <v>23</v>
      </c>
      <c r="O39" s="1" t="s">
        <v>24</v>
      </c>
      <c r="P39" s="1" t="s">
        <v>25</v>
      </c>
      <c r="Q39" s="1" t="s">
        <v>26</v>
      </c>
      <c r="R39" s="1" t="s">
        <v>27</v>
      </c>
      <c r="S39" s="1" t="s">
        <v>28</v>
      </c>
      <c r="T39" s="1" t="s">
        <v>29</v>
      </c>
      <c r="U39" s="1" t="s">
        <v>30</v>
      </c>
      <c r="V39" s="1" t="s">
        <v>31</v>
      </c>
      <c r="W39" s="1" t="s">
        <v>32</v>
      </c>
      <c r="X39" s="1" t="s">
        <v>33</v>
      </c>
      <c r="Y39" s="1" t="s">
        <v>34</v>
      </c>
      <c r="Z39" s="1" t="s">
        <v>35</v>
      </c>
      <c r="AA39" s="1" t="s">
        <v>36</v>
      </c>
      <c r="AB39" s="1" t="s">
        <v>37</v>
      </c>
      <c r="AC39" s="1" t="s">
        <v>38</v>
      </c>
      <c r="AD39" s="1" t="s">
        <v>39</v>
      </c>
    </row>
    <row r="40" spans="10:30" x14ac:dyDescent="0.55000000000000004">
      <c r="J40" s="1" t="s">
        <v>21</v>
      </c>
      <c r="K40" s="1">
        <v>17000</v>
      </c>
    </row>
    <row r="41" spans="10:30" x14ac:dyDescent="0.55000000000000004">
      <c r="J41" s="1" t="s">
        <v>22</v>
      </c>
      <c r="K41" s="1">
        <v>17000</v>
      </c>
    </row>
    <row r="42" spans="10:30" x14ac:dyDescent="0.55000000000000004">
      <c r="J42" s="1" t="s">
        <v>23</v>
      </c>
      <c r="K42" s="1">
        <v>17000</v>
      </c>
    </row>
    <row r="43" spans="10:30" x14ac:dyDescent="0.55000000000000004">
      <c r="J43" s="1" t="s">
        <v>24</v>
      </c>
      <c r="K43" s="1">
        <v>17000</v>
      </c>
    </row>
    <row r="44" spans="10:30" x14ac:dyDescent="0.55000000000000004">
      <c r="J44" s="1" t="s">
        <v>25</v>
      </c>
      <c r="K44" s="1">
        <v>17000</v>
      </c>
    </row>
    <row r="45" spans="10:30" x14ac:dyDescent="0.55000000000000004">
      <c r="J45" s="1" t="s">
        <v>26</v>
      </c>
      <c r="K45" s="1">
        <v>17000</v>
      </c>
    </row>
    <row r="46" spans="10:30" x14ac:dyDescent="0.55000000000000004">
      <c r="J46" s="1" t="s">
        <v>27</v>
      </c>
      <c r="K46" s="1">
        <v>17000</v>
      </c>
    </row>
    <row r="47" spans="10:30" x14ac:dyDescent="0.55000000000000004">
      <c r="J47" s="1" t="s">
        <v>28</v>
      </c>
      <c r="K47" s="1">
        <v>17000</v>
      </c>
    </row>
    <row r="48" spans="10:30" x14ac:dyDescent="0.55000000000000004">
      <c r="J48" s="1" t="s">
        <v>29</v>
      </c>
      <c r="K48" s="1">
        <v>210000</v>
      </c>
    </row>
    <row r="49" spans="10:11" x14ac:dyDescent="0.55000000000000004">
      <c r="J49" s="1" t="s">
        <v>30</v>
      </c>
      <c r="K49" s="1">
        <v>80000</v>
      </c>
    </row>
    <row r="50" spans="10:11" x14ac:dyDescent="0.55000000000000004">
      <c r="J50" s="1" t="s">
        <v>31</v>
      </c>
      <c r="K50" s="1">
        <v>80000</v>
      </c>
    </row>
    <row r="51" spans="10:11" x14ac:dyDescent="0.55000000000000004">
      <c r="J51" s="1" t="s">
        <v>32</v>
      </c>
      <c r="K51" s="1">
        <v>80000</v>
      </c>
    </row>
    <row r="52" spans="10:11" x14ac:dyDescent="0.55000000000000004">
      <c r="J52" s="1" t="s">
        <v>33</v>
      </c>
      <c r="K52" s="1">
        <v>80000</v>
      </c>
    </row>
    <row r="53" spans="10:11" x14ac:dyDescent="0.55000000000000004">
      <c r="J53" s="1" t="s">
        <v>34</v>
      </c>
      <c r="K53" s="1">
        <v>10000</v>
      </c>
    </row>
    <row r="54" spans="10:11" x14ac:dyDescent="0.55000000000000004">
      <c r="J54" s="1" t="s">
        <v>35</v>
      </c>
      <c r="K54" s="1">
        <v>10000</v>
      </c>
    </row>
    <row r="55" spans="10:11" x14ac:dyDescent="0.55000000000000004">
      <c r="J55" s="1" t="s">
        <v>36</v>
      </c>
      <c r="K55" s="1">
        <v>10000</v>
      </c>
    </row>
    <row r="56" spans="10:11" x14ac:dyDescent="0.55000000000000004">
      <c r="J56" s="1" t="s">
        <v>37</v>
      </c>
      <c r="K56" s="1">
        <v>10000</v>
      </c>
    </row>
    <row r="57" spans="10:11" x14ac:dyDescent="0.55000000000000004">
      <c r="J57" s="1" t="s">
        <v>38</v>
      </c>
      <c r="K57" s="1">
        <v>10000</v>
      </c>
    </row>
    <row r="58" spans="10:11" x14ac:dyDescent="0.55000000000000004">
      <c r="J58" s="1" t="s">
        <v>39</v>
      </c>
      <c r="K58" s="1">
        <v>10000</v>
      </c>
    </row>
  </sheetData>
  <mergeCells count="33">
    <mergeCell ref="B17:C17"/>
    <mergeCell ref="F15:G15"/>
    <mergeCell ref="B9:C9"/>
    <mergeCell ref="F17:G17"/>
    <mergeCell ref="B18:C18"/>
    <mergeCell ref="B13:C13"/>
    <mergeCell ref="B14:C14"/>
    <mergeCell ref="B15:C15"/>
    <mergeCell ref="B16:C16"/>
    <mergeCell ref="F16:G16"/>
    <mergeCell ref="A4:B4"/>
    <mergeCell ref="A5:B5"/>
    <mergeCell ref="A6:B6"/>
    <mergeCell ref="C5:F5"/>
    <mergeCell ref="C3:F3"/>
    <mergeCell ref="C4:F4"/>
    <mergeCell ref="C6:F6"/>
    <mergeCell ref="B8:C8"/>
    <mergeCell ref="G2:I7"/>
    <mergeCell ref="A2:F2"/>
    <mergeCell ref="A19:H19"/>
    <mergeCell ref="F8:G8"/>
    <mergeCell ref="F9:G9"/>
    <mergeCell ref="F10:G10"/>
    <mergeCell ref="F11:G11"/>
    <mergeCell ref="F12:G12"/>
    <mergeCell ref="B10:C10"/>
    <mergeCell ref="B11:C11"/>
    <mergeCell ref="B12:C12"/>
    <mergeCell ref="F18:G18"/>
    <mergeCell ref="F13:G13"/>
    <mergeCell ref="F14:G14"/>
    <mergeCell ref="A3:B3"/>
  </mergeCells>
  <phoneticPr fontId="1"/>
  <dataValidations count="2">
    <dataValidation imeMode="halfAlpha" allowBlank="1" showInputMessage="1" showErrorMessage="1" sqref="H9:H18 D9:D18 F9:F18" xr:uid="{00000000-0002-0000-0000-000000000000}"/>
    <dataValidation type="list" imeMode="halfAlpha" allowBlank="1" showInputMessage="1" showErrorMessage="1" sqref="E9:E18" xr:uid="{BF056923-FF57-49DD-9A92-78A7664FCAAE}">
      <formula1>$J$40:$J$58</formula1>
    </dataValidation>
  </dataValidations>
  <pageMargins left="0.70866141732283472" right="0.51181102362204722" top="0.55118110236220474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7231D-A873-4E1C-9E0C-BA05C942A38E}">
  <dimension ref="A1:AD58"/>
  <sheetViews>
    <sheetView view="pageBreakPreview" zoomScaleNormal="100" zoomScaleSheetLayoutView="100" workbookViewId="0">
      <selection activeCell="D11" sqref="D11"/>
    </sheetView>
  </sheetViews>
  <sheetFormatPr defaultColWidth="2.5" defaultRowHeight="14" x14ac:dyDescent="0.55000000000000004"/>
  <cols>
    <col min="1" max="1" width="4" style="1" customWidth="1"/>
    <col min="2" max="2" width="16.5" style="1" customWidth="1"/>
    <col min="3" max="3" width="9.1640625" style="1" customWidth="1"/>
    <col min="4" max="4" width="30.4140625" style="1" customWidth="1"/>
    <col min="5" max="5" width="18.58203125" style="1" customWidth="1"/>
    <col min="6" max="6" width="4.58203125" style="1" customWidth="1"/>
    <col min="7" max="7" width="12.58203125" style="1" customWidth="1"/>
    <col min="8" max="8" width="8.08203125" style="1" customWidth="1"/>
    <col min="9" max="9" width="18.4140625" style="1" customWidth="1"/>
    <col min="10" max="10" width="3.5" style="1" customWidth="1"/>
    <col min="11" max="28" width="2.5" style="1"/>
    <col min="29" max="29" width="19.1640625" style="1" bestFit="1" customWidth="1"/>
    <col min="30" max="31" width="2.5" style="1"/>
    <col min="32" max="32" width="85.08203125" style="1" bestFit="1" customWidth="1"/>
    <col min="33" max="33" width="2.5" style="1"/>
    <col min="34" max="34" width="16" style="1" bestFit="1" customWidth="1"/>
    <col min="35" max="16384" width="2.5" style="1"/>
  </cols>
  <sheetData>
    <row r="1" spans="1:9" ht="21" customHeight="1" x14ac:dyDescent="0.55000000000000004">
      <c r="A1" s="1" t="s">
        <v>11</v>
      </c>
    </row>
    <row r="2" spans="1:9" ht="36" customHeight="1" x14ac:dyDescent="0.55000000000000004">
      <c r="A2" s="14" t="s">
        <v>12</v>
      </c>
      <c r="B2" s="14"/>
      <c r="C2" s="14"/>
      <c r="D2" s="14"/>
      <c r="E2" s="14"/>
      <c r="F2" s="14"/>
      <c r="G2" s="12" t="s">
        <v>9</v>
      </c>
      <c r="H2" s="12"/>
      <c r="I2" s="12"/>
    </row>
    <row r="3" spans="1:9" ht="36" customHeight="1" x14ac:dyDescent="0.55000000000000004">
      <c r="A3" s="23" t="s">
        <v>1</v>
      </c>
      <c r="B3" s="23"/>
      <c r="C3" s="33" t="s">
        <v>41</v>
      </c>
      <c r="D3" s="34"/>
      <c r="E3" s="34"/>
      <c r="F3" s="35"/>
      <c r="G3" s="12"/>
      <c r="H3" s="12"/>
      <c r="I3" s="12"/>
    </row>
    <row r="4" spans="1:9" ht="27" customHeight="1" x14ac:dyDescent="0.55000000000000004">
      <c r="A4" s="23" t="s">
        <v>0</v>
      </c>
      <c r="B4" s="23"/>
      <c r="C4" s="36" t="s">
        <v>42</v>
      </c>
      <c r="D4" s="36"/>
      <c r="E4" s="36"/>
      <c r="F4" s="37"/>
      <c r="G4" s="12"/>
      <c r="H4" s="12"/>
      <c r="I4" s="12"/>
    </row>
    <row r="5" spans="1:9" ht="27" customHeight="1" x14ac:dyDescent="0.55000000000000004">
      <c r="A5" s="23" t="s">
        <v>13</v>
      </c>
      <c r="B5" s="23"/>
      <c r="C5" s="36" t="s">
        <v>43</v>
      </c>
      <c r="D5" s="36"/>
      <c r="E5" s="36"/>
      <c r="F5" s="37"/>
      <c r="G5" s="12"/>
      <c r="H5" s="12"/>
      <c r="I5" s="12"/>
    </row>
    <row r="6" spans="1:9" ht="27" customHeight="1" x14ac:dyDescent="0.55000000000000004">
      <c r="A6" s="24"/>
      <c r="B6" s="24"/>
      <c r="C6" s="24"/>
      <c r="D6" s="24"/>
      <c r="E6" s="24"/>
      <c r="F6" s="24"/>
      <c r="G6" s="12"/>
      <c r="H6" s="12"/>
      <c r="I6" s="12"/>
    </row>
    <row r="7" spans="1:9" ht="21" customHeight="1" x14ac:dyDescent="0.55000000000000004">
      <c r="G7" s="13"/>
      <c r="H7" s="13"/>
      <c r="I7" s="13"/>
    </row>
    <row r="8" spans="1:9" ht="29" customHeight="1" x14ac:dyDescent="0.55000000000000004">
      <c r="A8" s="2"/>
      <c r="B8" s="10" t="s">
        <v>3</v>
      </c>
      <c r="C8" s="11"/>
      <c r="D8" s="8" t="s">
        <v>4</v>
      </c>
      <c r="E8" s="9" t="s">
        <v>5</v>
      </c>
      <c r="F8" s="18" t="s">
        <v>6</v>
      </c>
      <c r="G8" s="18"/>
      <c r="H8" s="8" t="s">
        <v>2</v>
      </c>
      <c r="I8" s="9" t="s">
        <v>8</v>
      </c>
    </row>
    <row r="9" spans="1:9" ht="27" customHeight="1" x14ac:dyDescent="0.55000000000000004">
      <c r="A9" s="3">
        <v>1</v>
      </c>
      <c r="B9" s="38" t="s">
        <v>44</v>
      </c>
      <c r="C9" s="39"/>
      <c r="D9" s="40" t="s">
        <v>45</v>
      </c>
      <c r="E9" s="40" t="s">
        <v>21</v>
      </c>
      <c r="F9" s="41">
        <v>1111111111</v>
      </c>
      <c r="G9" s="42"/>
      <c r="H9" s="43">
        <v>10</v>
      </c>
      <c r="I9" s="44">
        <f>IF(OR(J26=210000,J26=10000,J26=80000),J26,IFERROR(H9*J26,""))</f>
        <v>170000</v>
      </c>
    </row>
    <row r="10" spans="1:9" ht="27" customHeight="1" x14ac:dyDescent="0.55000000000000004">
      <c r="A10" s="3">
        <f>A9+1</f>
        <v>2</v>
      </c>
      <c r="B10" s="26"/>
      <c r="C10" s="27"/>
      <c r="D10" s="28"/>
      <c r="E10" s="28"/>
      <c r="F10" s="29"/>
      <c r="G10" s="30"/>
      <c r="H10" s="31"/>
      <c r="I10" s="32" t="str">
        <f t="shared" ref="I10:I18" si="0">IF(OR(J27=210000,J27=10000,J27=80000),J27,IFERROR(H10*J27,""))</f>
        <v/>
      </c>
    </row>
    <row r="11" spans="1:9" ht="27" customHeight="1" x14ac:dyDescent="0.55000000000000004">
      <c r="A11" s="3">
        <f t="shared" ref="A11:A18" si="1">A10+1</f>
        <v>3</v>
      </c>
      <c r="B11" s="26"/>
      <c r="C11" s="27"/>
      <c r="D11" s="28"/>
      <c r="E11" s="28"/>
      <c r="F11" s="29"/>
      <c r="G11" s="30"/>
      <c r="H11" s="31"/>
      <c r="I11" s="32" t="str">
        <f t="shared" si="0"/>
        <v/>
      </c>
    </row>
    <row r="12" spans="1:9" ht="27" customHeight="1" x14ac:dyDescent="0.55000000000000004">
      <c r="A12" s="3">
        <f t="shared" si="1"/>
        <v>4</v>
      </c>
      <c r="B12" s="26"/>
      <c r="C12" s="27"/>
      <c r="D12" s="28"/>
      <c r="E12" s="28"/>
      <c r="F12" s="29"/>
      <c r="G12" s="30"/>
      <c r="H12" s="31"/>
      <c r="I12" s="32" t="str">
        <f t="shared" si="0"/>
        <v/>
      </c>
    </row>
    <row r="13" spans="1:9" ht="27" customHeight="1" x14ac:dyDescent="0.55000000000000004">
      <c r="A13" s="3">
        <f t="shared" si="1"/>
        <v>5</v>
      </c>
      <c r="B13" s="26"/>
      <c r="C13" s="27"/>
      <c r="D13" s="28"/>
      <c r="E13" s="28"/>
      <c r="F13" s="29"/>
      <c r="G13" s="30"/>
      <c r="H13" s="31"/>
      <c r="I13" s="32" t="str">
        <f t="shared" si="0"/>
        <v/>
      </c>
    </row>
    <row r="14" spans="1:9" ht="27" customHeight="1" x14ac:dyDescent="0.55000000000000004">
      <c r="A14" s="3">
        <f t="shared" si="1"/>
        <v>6</v>
      </c>
      <c r="B14" s="26"/>
      <c r="C14" s="27"/>
      <c r="D14" s="28"/>
      <c r="E14" s="28"/>
      <c r="F14" s="29"/>
      <c r="G14" s="30"/>
      <c r="H14" s="31"/>
      <c r="I14" s="32" t="str">
        <f t="shared" si="0"/>
        <v/>
      </c>
    </row>
    <row r="15" spans="1:9" ht="27" customHeight="1" x14ac:dyDescent="0.55000000000000004">
      <c r="A15" s="3">
        <f t="shared" si="1"/>
        <v>7</v>
      </c>
      <c r="B15" s="26"/>
      <c r="C15" s="27"/>
      <c r="D15" s="28"/>
      <c r="E15" s="28"/>
      <c r="F15" s="29"/>
      <c r="G15" s="30"/>
      <c r="H15" s="31"/>
      <c r="I15" s="32" t="str">
        <f t="shared" si="0"/>
        <v/>
      </c>
    </row>
    <row r="16" spans="1:9" ht="27" customHeight="1" x14ac:dyDescent="0.55000000000000004">
      <c r="A16" s="3">
        <f t="shared" si="1"/>
        <v>8</v>
      </c>
      <c r="B16" s="26"/>
      <c r="C16" s="27"/>
      <c r="D16" s="28"/>
      <c r="E16" s="28"/>
      <c r="F16" s="29"/>
      <c r="G16" s="30"/>
      <c r="H16" s="31"/>
      <c r="I16" s="32" t="str">
        <f t="shared" si="0"/>
        <v/>
      </c>
    </row>
    <row r="17" spans="1:10" ht="27" customHeight="1" x14ac:dyDescent="0.55000000000000004">
      <c r="A17" s="3">
        <f t="shared" si="1"/>
        <v>9</v>
      </c>
      <c r="B17" s="26"/>
      <c r="C17" s="27"/>
      <c r="D17" s="28"/>
      <c r="E17" s="28"/>
      <c r="F17" s="29"/>
      <c r="G17" s="30"/>
      <c r="H17" s="31"/>
      <c r="I17" s="32" t="str">
        <f t="shared" si="0"/>
        <v/>
      </c>
    </row>
    <row r="18" spans="1:10" ht="27" customHeight="1" x14ac:dyDescent="0.55000000000000004">
      <c r="A18" s="3">
        <f t="shared" si="1"/>
        <v>10</v>
      </c>
      <c r="B18" s="26"/>
      <c r="C18" s="27"/>
      <c r="D18" s="28"/>
      <c r="E18" s="28"/>
      <c r="F18" s="29"/>
      <c r="G18" s="30"/>
      <c r="H18" s="31"/>
      <c r="I18" s="32" t="str">
        <f t="shared" si="0"/>
        <v/>
      </c>
    </row>
    <row r="19" spans="1:10" ht="27" customHeight="1" x14ac:dyDescent="0.55000000000000004">
      <c r="A19" s="15" t="s">
        <v>7</v>
      </c>
      <c r="B19" s="16"/>
      <c r="C19" s="16"/>
      <c r="D19" s="16"/>
      <c r="E19" s="16"/>
      <c r="F19" s="16"/>
      <c r="G19" s="16"/>
      <c r="H19" s="17"/>
      <c r="I19" s="7">
        <f>SUM(I9:I18)</f>
        <v>170000</v>
      </c>
    </row>
    <row r="25" spans="1:10" x14ac:dyDescent="0.55000000000000004">
      <c r="J25" s="25" t="s">
        <v>40</v>
      </c>
    </row>
    <row r="26" spans="1:10" x14ac:dyDescent="0.55000000000000004">
      <c r="J26" s="25">
        <f>IFERROR(VLOOKUP(E9,$J$40:$K$58,2,FALSE),"")</f>
        <v>17000</v>
      </c>
    </row>
    <row r="27" spans="1:10" x14ac:dyDescent="0.55000000000000004">
      <c r="J27" s="25" t="str">
        <f>IFERROR(VLOOKUP(E10,$J$40:$K$58,2,FALSE),"")</f>
        <v/>
      </c>
    </row>
    <row r="28" spans="1:10" x14ac:dyDescent="0.55000000000000004">
      <c r="J28" s="25" t="str">
        <f>IFERROR(VLOOKUP(E11,$J$40:$K$58,2,FALSE),"")</f>
        <v/>
      </c>
    </row>
    <row r="29" spans="1:10" x14ac:dyDescent="0.55000000000000004">
      <c r="J29" s="25" t="str">
        <f>IFERROR(VLOOKUP(E12,$J$40:$K$58,2,FALSE),"")</f>
        <v/>
      </c>
    </row>
    <row r="30" spans="1:10" x14ac:dyDescent="0.55000000000000004">
      <c r="J30" s="25" t="str">
        <f>IFERROR(VLOOKUP(E13,$J$40:$K$58,2,FALSE),"")</f>
        <v/>
      </c>
    </row>
    <row r="31" spans="1:10" x14ac:dyDescent="0.55000000000000004">
      <c r="J31" s="25" t="str">
        <f>IFERROR(VLOOKUP(E14,$J$40:$K$58,2,FALSE),"")</f>
        <v/>
      </c>
    </row>
    <row r="32" spans="1:10" x14ac:dyDescent="0.55000000000000004">
      <c r="J32" s="25" t="str">
        <f>IFERROR(VLOOKUP(E15,$J$40:$K$58,2,FALSE),"")</f>
        <v/>
      </c>
    </row>
    <row r="33" spans="10:30" x14ac:dyDescent="0.55000000000000004">
      <c r="J33" s="25" t="str">
        <f>IFERROR(VLOOKUP(E16,$J$40:$K$58,2,FALSE),"")</f>
        <v/>
      </c>
    </row>
    <row r="34" spans="10:30" x14ac:dyDescent="0.55000000000000004">
      <c r="J34" s="25" t="str">
        <f>IFERROR(VLOOKUP(E17,$J$40:$K$58,2,FALSE),"")</f>
        <v/>
      </c>
    </row>
    <row r="35" spans="10:30" x14ac:dyDescent="0.55000000000000004">
      <c r="J35" s="25" t="str">
        <f>IFERROR(VLOOKUP(E18,$J$40:$K$58,2,FALSE),"")</f>
        <v/>
      </c>
    </row>
    <row r="36" spans="10:30" x14ac:dyDescent="0.55000000000000004">
      <c r="J36" s="25" t="str">
        <f t="shared" ref="J36:J37" si="2">IFERROR(VLOOKUP(#REF!,$J$61:$K$79,2,FALSE),"")</f>
        <v/>
      </c>
    </row>
    <row r="37" spans="10:30" x14ac:dyDescent="0.55000000000000004">
      <c r="J37" s="25"/>
    </row>
    <row r="38" spans="10:30" x14ac:dyDescent="0.55000000000000004">
      <c r="J38" s="1" t="s">
        <v>14</v>
      </c>
      <c r="K38" s="1" t="s">
        <v>15</v>
      </c>
      <c r="L38" s="1" t="s">
        <v>16</v>
      </c>
      <c r="M38" s="1" t="s">
        <v>17</v>
      </c>
      <c r="N38" s="1" t="s">
        <v>18</v>
      </c>
    </row>
    <row r="39" spans="10:30" x14ac:dyDescent="0.55000000000000004">
      <c r="J39" s="1" t="s">
        <v>19</v>
      </c>
      <c r="K39" s="1" t="s">
        <v>20</v>
      </c>
      <c r="L39" s="1" t="s">
        <v>21</v>
      </c>
      <c r="M39" s="1" t="s">
        <v>22</v>
      </c>
      <c r="N39" s="1" t="s">
        <v>23</v>
      </c>
      <c r="O39" s="1" t="s">
        <v>24</v>
      </c>
      <c r="P39" s="1" t="s">
        <v>25</v>
      </c>
      <c r="Q39" s="1" t="s">
        <v>26</v>
      </c>
      <c r="R39" s="1" t="s">
        <v>27</v>
      </c>
      <c r="S39" s="1" t="s">
        <v>28</v>
      </c>
      <c r="T39" s="1" t="s">
        <v>29</v>
      </c>
      <c r="U39" s="1" t="s">
        <v>30</v>
      </c>
      <c r="V39" s="1" t="s">
        <v>31</v>
      </c>
      <c r="W39" s="1" t="s">
        <v>32</v>
      </c>
      <c r="X39" s="1" t="s">
        <v>33</v>
      </c>
      <c r="Y39" s="1" t="s">
        <v>34</v>
      </c>
      <c r="Z39" s="1" t="s">
        <v>35</v>
      </c>
      <c r="AA39" s="1" t="s">
        <v>36</v>
      </c>
      <c r="AB39" s="1" t="s">
        <v>37</v>
      </c>
      <c r="AC39" s="1" t="s">
        <v>38</v>
      </c>
      <c r="AD39" s="1" t="s">
        <v>39</v>
      </c>
    </row>
    <row r="40" spans="10:30" x14ac:dyDescent="0.55000000000000004">
      <c r="J40" s="1" t="s">
        <v>21</v>
      </c>
      <c r="K40" s="1">
        <v>17000</v>
      </c>
    </row>
    <row r="41" spans="10:30" x14ac:dyDescent="0.55000000000000004">
      <c r="J41" s="1" t="s">
        <v>22</v>
      </c>
      <c r="K41" s="1">
        <v>17000</v>
      </c>
    </row>
    <row r="42" spans="10:30" x14ac:dyDescent="0.55000000000000004">
      <c r="J42" s="1" t="s">
        <v>23</v>
      </c>
      <c r="K42" s="1">
        <v>17000</v>
      </c>
    </row>
    <row r="43" spans="10:30" x14ac:dyDescent="0.55000000000000004">
      <c r="J43" s="1" t="s">
        <v>24</v>
      </c>
      <c r="K43" s="1">
        <v>17000</v>
      </c>
    </row>
    <row r="44" spans="10:30" x14ac:dyDescent="0.55000000000000004">
      <c r="J44" s="1" t="s">
        <v>25</v>
      </c>
      <c r="K44" s="1">
        <v>17000</v>
      </c>
    </row>
    <row r="45" spans="10:30" x14ac:dyDescent="0.55000000000000004">
      <c r="J45" s="1" t="s">
        <v>26</v>
      </c>
      <c r="K45" s="1">
        <v>17000</v>
      </c>
    </row>
    <row r="46" spans="10:30" x14ac:dyDescent="0.55000000000000004">
      <c r="J46" s="1" t="s">
        <v>27</v>
      </c>
      <c r="K46" s="1">
        <v>17000</v>
      </c>
    </row>
    <row r="47" spans="10:30" x14ac:dyDescent="0.55000000000000004">
      <c r="J47" s="1" t="s">
        <v>28</v>
      </c>
      <c r="K47" s="1">
        <v>17000</v>
      </c>
    </row>
    <row r="48" spans="10:30" x14ac:dyDescent="0.55000000000000004">
      <c r="J48" s="1" t="s">
        <v>29</v>
      </c>
      <c r="K48" s="1">
        <v>210000</v>
      </c>
    </row>
    <row r="49" spans="10:11" x14ac:dyDescent="0.55000000000000004">
      <c r="J49" s="1" t="s">
        <v>30</v>
      </c>
      <c r="K49" s="1">
        <v>80000</v>
      </c>
    </row>
    <row r="50" spans="10:11" x14ac:dyDescent="0.55000000000000004">
      <c r="J50" s="1" t="s">
        <v>31</v>
      </c>
      <c r="K50" s="1">
        <v>80000</v>
      </c>
    </row>
    <row r="51" spans="10:11" x14ac:dyDescent="0.55000000000000004">
      <c r="J51" s="1" t="s">
        <v>32</v>
      </c>
      <c r="K51" s="1">
        <v>80000</v>
      </c>
    </row>
    <row r="52" spans="10:11" x14ac:dyDescent="0.55000000000000004">
      <c r="J52" s="1" t="s">
        <v>33</v>
      </c>
      <c r="K52" s="1">
        <v>80000</v>
      </c>
    </row>
    <row r="53" spans="10:11" x14ac:dyDescent="0.55000000000000004">
      <c r="J53" s="1" t="s">
        <v>34</v>
      </c>
      <c r="K53" s="1">
        <v>10000</v>
      </c>
    </row>
    <row r="54" spans="10:11" x14ac:dyDescent="0.55000000000000004">
      <c r="J54" s="1" t="s">
        <v>35</v>
      </c>
      <c r="K54" s="1">
        <v>10000</v>
      </c>
    </row>
    <row r="55" spans="10:11" x14ac:dyDescent="0.55000000000000004">
      <c r="J55" s="1" t="s">
        <v>36</v>
      </c>
      <c r="K55" s="1">
        <v>10000</v>
      </c>
    </row>
    <row r="56" spans="10:11" x14ac:dyDescent="0.55000000000000004">
      <c r="J56" s="1" t="s">
        <v>37</v>
      </c>
      <c r="K56" s="1">
        <v>10000</v>
      </c>
    </row>
    <row r="57" spans="10:11" x14ac:dyDescent="0.55000000000000004">
      <c r="J57" s="1" t="s">
        <v>38</v>
      </c>
      <c r="K57" s="1">
        <v>10000</v>
      </c>
    </row>
    <row r="58" spans="10:11" x14ac:dyDescent="0.55000000000000004">
      <c r="J58" s="1" t="s">
        <v>39</v>
      </c>
      <c r="K58" s="1">
        <v>10000</v>
      </c>
    </row>
  </sheetData>
  <mergeCells count="33">
    <mergeCell ref="B17:C17"/>
    <mergeCell ref="F17:G17"/>
    <mergeCell ref="B18:C18"/>
    <mergeCell ref="F18:G18"/>
    <mergeCell ref="A19:H19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B8:C8"/>
    <mergeCell ref="F8:G8"/>
    <mergeCell ref="B9:C9"/>
    <mergeCell ref="F9:G9"/>
    <mergeCell ref="B10:C10"/>
    <mergeCell ref="F10:G10"/>
    <mergeCell ref="A2:F2"/>
    <mergeCell ref="G2:I7"/>
    <mergeCell ref="A3:B3"/>
    <mergeCell ref="C3:F3"/>
    <mergeCell ref="A4:B4"/>
    <mergeCell ref="C4:F4"/>
    <mergeCell ref="A5:B5"/>
    <mergeCell ref="C5:F5"/>
    <mergeCell ref="A6:B6"/>
    <mergeCell ref="C6:F6"/>
  </mergeCells>
  <phoneticPr fontId="1"/>
  <dataValidations count="2">
    <dataValidation type="list" imeMode="halfAlpha" allowBlank="1" showInputMessage="1" showErrorMessage="1" sqref="E9:E18" xr:uid="{1D735CCE-12A0-4291-92A1-344CD55A5FCB}">
      <formula1>$J$40:$J$58</formula1>
    </dataValidation>
    <dataValidation imeMode="halfAlpha" allowBlank="1" showInputMessage="1" showErrorMessage="1" sqref="H9:H18 D9:D18 F9:F18" xr:uid="{4A087356-43F7-4F81-A2E1-298B22DCF900}"/>
  </dataValidations>
  <pageMargins left="0.70866141732283472" right="0.51181102362204722" top="0.55118110236220474" bottom="0.19685039370078741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</vt:lpstr>
      <vt:lpstr>記入例</vt:lpstr>
      <vt:lpstr>記入例!Print_Area</vt:lpstr>
      <vt:lpstr>内訳!Print_Area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SAKAMOTO TAKAYUKI</cp:lastModifiedBy>
  <cp:lastPrinted>2026-04-02T12:05:49Z</cp:lastPrinted>
  <dcterms:created xsi:type="dcterms:W3CDTF">2022-10-19T08:31:33Z</dcterms:created>
  <dcterms:modified xsi:type="dcterms:W3CDTF">2026-04-02T12:05:56Z</dcterms:modified>
</cp:coreProperties>
</file>